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55" windowHeight="11685" tabRatio="872" activeTab="3"/>
  </bookViews>
  <sheets>
    <sheet name="Project May" sheetId="1" r:id="rId1"/>
    <sheet name="Giskard" sheetId="2" r:id="rId2"/>
    <sheet name="Mr. Widget" sheetId="3" r:id="rId3"/>
    <sheet name="Steve Schell" sheetId="4" r:id="rId4"/>
    <sheet name="TimG" sheetId="5" r:id="rId5"/>
  </sheets>
  <definedNames>
    <definedName name="namesort">#REF!</definedName>
    <definedName name="sort">#REF!</definedName>
  </definedNames>
  <calcPr fullCalcOnLoad="1"/>
</workbook>
</file>

<file path=xl/sharedStrings.xml><?xml version="1.0" encoding="utf-8"?>
<sst xmlns="http://schemas.openxmlformats.org/spreadsheetml/2006/main" count="164" uniqueCount="81">
  <si>
    <t>Date</t>
  </si>
  <si>
    <t>Income</t>
  </si>
  <si>
    <t>Expenditures</t>
  </si>
  <si>
    <t>Total</t>
  </si>
  <si>
    <t>Item</t>
  </si>
  <si>
    <t>Reader Contribution</t>
  </si>
  <si>
    <t>Developer Contribution</t>
  </si>
  <si>
    <t>Paypal Fees To Date for 2004</t>
  </si>
  <si>
    <t>Project May Expenditure (Ventrilo Server Fee)</t>
  </si>
  <si>
    <t>Project May Expenditure (TimG Prototype Fabrication)</t>
  </si>
  <si>
    <t>Project May Expenditure (Paypal Currency Conversion)</t>
  </si>
  <si>
    <t>Project May Expenditure (Giskard Prototype Network Fabrication)</t>
  </si>
  <si>
    <t>Project May Expenditure (Mr. Widget Horn Scan and Sub1500's)</t>
  </si>
  <si>
    <t>Project May Expenditure (Vbulletin License Renewal)</t>
  </si>
  <si>
    <t>Culmulative Total</t>
  </si>
  <si>
    <t>Start of Year Balance</t>
  </si>
  <si>
    <t>PROJECT MAY ACCOUNTING</t>
  </si>
  <si>
    <t>Project May Individual Expenditure Accounting For Giskard</t>
  </si>
  <si>
    <t xml:space="preserve">Date </t>
  </si>
  <si>
    <t xml:space="preserve"> 2 - MRA-5 1R5 1% Mills Resistor</t>
  </si>
  <si>
    <t xml:space="preserve"> 2 - MRA-5 0.5R 1% Mills Resistor</t>
  </si>
  <si>
    <t xml:space="preserve"> 2 - MRA-5 1R8 1% Mills Resistor</t>
  </si>
  <si>
    <t xml:space="preserve"> 2 - MRA-5 6R8 1% Mills Resistor</t>
  </si>
  <si>
    <t xml:space="preserve"> 2 - MRA-5 9R1 1% Mills Resistor</t>
  </si>
  <si>
    <t xml:space="preserve"> 2 - MRA-5 12R 1% Mills Resistor</t>
  </si>
  <si>
    <t xml:space="preserve"> 2 - MRA-5 33R 1% Mills Resistor</t>
  </si>
  <si>
    <t xml:space="preserve"> 6 - MRA-5 33R 1% Mills Resistor</t>
  </si>
  <si>
    <t xml:space="preserve"> 2 - MRA-12 27R 1% Mills Resistor</t>
  </si>
  <si>
    <t xml:space="preserve"> 2 - MRA-12 75R 1% Mills Resistor</t>
  </si>
  <si>
    <t xml:space="preserve"> 2 - MRA-12 51R 1% Mills Resistor</t>
  </si>
  <si>
    <t>10% Sale Reduction</t>
  </si>
  <si>
    <t>Freight</t>
  </si>
  <si>
    <t>Parts Connexion Order #1</t>
  </si>
  <si>
    <t>Parts Connexion Order #2</t>
  </si>
  <si>
    <t xml:space="preserve"> 1 - MRA-5 1R5 1% Mills Resistor</t>
  </si>
  <si>
    <t xml:space="preserve"> 1 - MRA-5 0.5R 1% Mills Resistor</t>
  </si>
  <si>
    <t xml:space="preserve"> 1 - MRA-5 1R8 1% Mills Resistor</t>
  </si>
  <si>
    <t xml:space="preserve"> 1 - MRA-5 6R8 1% Mills Resistor</t>
  </si>
  <si>
    <t xml:space="preserve"> 1 - MRA-5 9R1 1% Mills Resistor</t>
  </si>
  <si>
    <t xml:space="preserve"> 1 - MRA-5 12R 1% Mills Resistor</t>
  </si>
  <si>
    <t xml:space="preserve"> 1 - MRA-12 27R 1% Mills Resistor</t>
  </si>
  <si>
    <t xml:space="preserve"> 1 - MRA-5 33R 1% Mills Resistor</t>
  </si>
  <si>
    <t xml:space="preserve"> 4 - MRA-12 75R 1% Mills Resistor</t>
  </si>
  <si>
    <t xml:space="preserve"> 1 - MRA-12 51R 1% Mills Resistor</t>
  </si>
  <si>
    <t>GR-Research Order #1</t>
  </si>
  <si>
    <t>2 - Alphacore .11 mH 16awg Copper Foil Inductor</t>
  </si>
  <si>
    <t>2 - Alphacore 1.0 mH 16awg Copper Foil Inductor</t>
  </si>
  <si>
    <t>2 - 220 VDC SoniCap 1.5mf</t>
  </si>
  <si>
    <t>2 - 220 VDC SoniCap 2.0mf</t>
  </si>
  <si>
    <t>2 - 220 VDC SoniCap 2.4mf</t>
  </si>
  <si>
    <t>GR Research Order #2</t>
  </si>
  <si>
    <t>2 - Alphacore 2.20 mH 14awg Copper Foil Inductor</t>
  </si>
  <si>
    <t>2 - Alphacore 0.56 mH 14awg Copper Foil Inductor</t>
  </si>
  <si>
    <t>2 - Axon Tru Capacitor 62 mf</t>
  </si>
  <si>
    <t>2 - Axon Tru Capacitor 24 mf</t>
  </si>
  <si>
    <t>Shipping</t>
  </si>
  <si>
    <t>2 - Alphacore .20 mH 16awg Copper Foil Inductor</t>
  </si>
  <si>
    <t>2 - Alphacore .27 mH 16awg Copper Foil Inductor</t>
  </si>
  <si>
    <t>2 - Alphacore .56 mH 16awg Copper Foil Inductor</t>
  </si>
  <si>
    <t>2 - Alphacore 2.0 mH 16awg Copper Foil Inductor</t>
  </si>
  <si>
    <t>2 - 220 VDC SoniCap 1.0mf</t>
  </si>
  <si>
    <t>2 - 220 VDC SoniCap 6.2mf</t>
  </si>
  <si>
    <t>2 - 220 VDC SoniCap 6.8mf</t>
  </si>
  <si>
    <t>2 - 220 VDC SoniCap 12mf</t>
  </si>
  <si>
    <t>2 - 220 VDC SoniCap 24mf</t>
  </si>
  <si>
    <t>Parts Express Order #1</t>
  </si>
  <si>
    <t xml:space="preserve">2 268-350 PRECISION PORT 3" FLARED PORT TUBE </t>
  </si>
  <si>
    <t xml:space="preserve">1 UPS-GroundTrac </t>
  </si>
  <si>
    <t>1 Ohio State Sales Tax (7.00%)</t>
  </si>
  <si>
    <t>Shipping 1500AL to San Francisco</t>
  </si>
  <si>
    <t>Totals</t>
  </si>
  <si>
    <t>Bamberg Engineeirng Sound Lab</t>
  </si>
  <si>
    <t>Project May Payment</t>
  </si>
  <si>
    <t>Project May Individual Expenditure Accounting For Mr. Widget</t>
  </si>
  <si>
    <t>Project May Individual Expenditure Accounting For TimG</t>
  </si>
  <si>
    <t>Project May Expenditure (TimG Driver Shipping)</t>
  </si>
  <si>
    <t>Project May Expenditure (Steve Schell - Shipping Woofers)</t>
  </si>
  <si>
    <t>Project May Individual Expenditure Accounting For Steve Schell</t>
  </si>
  <si>
    <t>Boxes and styrofoam to double box 4-1500AL</t>
  </si>
  <si>
    <t>More Styrofoam</t>
  </si>
  <si>
    <t>Ship 4-1500AL to Utah and insure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</si>
</sst>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$-409]#,##0.00_);[Red]\([$$-409]#,##0.00\)"/>
    <numFmt numFmtId="177" formatCode="&quot;$&quot;#,##0.00"/>
    <numFmt numFmtId="178" formatCode="[$$-409]#,##0.00;[Red][$$-409]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5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76" fontId="6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/>
    </xf>
    <xf numFmtId="15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176" fontId="7" fillId="0" borderId="2" xfId="0" applyNumberFormat="1" applyFont="1" applyFill="1" applyBorder="1" applyAlignment="1" applyProtection="1">
      <alignment/>
      <protection/>
    </xf>
    <xf numFmtId="15" fontId="1" fillId="0" borderId="3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176" fontId="7" fillId="0" borderId="3" xfId="0" applyNumberFormat="1" applyFont="1" applyFill="1" applyBorder="1" applyAlignment="1" applyProtection="1">
      <alignment/>
      <protection/>
    </xf>
    <xf numFmtId="15" fontId="1" fillId="0" borderId="4" xfId="0" applyNumberFormat="1" applyFont="1" applyFill="1" applyBorder="1" applyAlignment="1" applyProtection="1">
      <alignment/>
      <protection/>
    </xf>
    <xf numFmtId="40" fontId="0" fillId="0" borderId="0" xfId="0" applyNumberFormat="1" applyAlignment="1">
      <alignment/>
    </xf>
    <xf numFmtId="167" fontId="1" fillId="0" borderId="2" xfId="0" applyNumberFormat="1" applyFont="1" applyFill="1" applyBorder="1" applyAlignment="1" applyProtection="1">
      <alignment/>
      <protection/>
    </xf>
    <xf numFmtId="167" fontId="7" fillId="0" borderId="3" xfId="0" applyNumberFormat="1" applyFont="1" applyFill="1" applyBorder="1" applyAlignment="1" applyProtection="1">
      <alignment/>
      <protection/>
    </xf>
    <xf numFmtId="40" fontId="1" fillId="0" borderId="2" xfId="0" applyNumberFormat="1" applyFont="1" applyFill="1" applyBorder="1" applyAlignment="1" applyProtection="1">
      <alignment/>
      <protection/>
    </xf>
    <xf numFmtId="176" fontId="1" fillId="0" borderId="2" xfId="0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/>
    </xf>
    <xf numFmtId="176" fontId="1" fillId="0" borderId="2" xfId="0" applyNumberFormat="1" applyFont="1" applyFill="1" applyBorder="1" applyAlignment="1" applyProtection="1">
      <alignment/>
      <protection/>
    </xf>
    <xf numFmtId="176" fontId="6" fillId="0" borderId="5" xfId="0" applyNumberFormat="1" applyFont="1" applyFill="1" applyBorder="1" applyAlignment="1" applyProtection="1">
      <alignment horizontal="center" vertical="center"/>
      <protection/>
    </xf>
    <xf numFmtId="177" fontId="6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/>
    </xf>
    <xf numFmtId="15" fontId="7" fillId="0" borderId="3" xfId="0" applyNumberFormat="1" applyFont="1" applyFill="1" applyBorder="1" applyAlignment="1" applyProtection="1">
      <alignment/>
      <protection/>
    </xf>
    <xf numFmtId="176" fontId="7" fillId="0" borderId="3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/>
    </xf>
    <xf numFmtId="177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76" fontId="1" fillId="0" borderId="6" xfId="0" applyNumberFormat="1" applyFont="1" applyFill="1" applyBorder="1" applyAlignment="1" applyProtection="1">
      <alignment/>
      <protection/>
    </xf>
    <xf numFmtId="15" fontId="1" fillId="0" borderId="7" xfId="0" applyNumberFormat="1" applyFont="1" applyFill="1" applyBorder="1" applyAlignment="1" applyProtection="1">
      <alignment/>
      <protection/>
    </xf>
    <xf numFmtId="176" fontId="1" fillId="0" borderId="7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15" fontId="5" fillId="0" borderId="8" xfId="0" applyNumberFormat="1" applyFont="1" applyFill="1" applyBorder="1" applyAlignment="1" applyProtection="1">
      <alignment horizontal="center" vertical="center"/>
      <protection/>
    </xf>
    <xf numFmtId="15" fontId="5" fillId="0" borderId="9" xfId="0" applyNumberFormat="1" applyFont="1" applyFill="1" applyBorder="1" applyAlignment="1" applyProtection="1">
      <alignment horizontal="center" vertical="center"/>
      <protection/>
    </xf>
    <xf numFmtId="1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workbookViewId="0" topLeftCell="A33">
      <selection activeCell="A1" sqref="A1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1.28125" style="0" customWidth="1"/>
  </cols>
  <sheetData>
    <row r="1" ht="13.5" thickBot="1"/>
    <row r="2" spans="2:6" ht="19.5" thickBot="1" thickTop="1">
      <c r="B2" s="37" t="s">
        <v>16</v>
      </c>
      <c r="C2" s="38"/>
      <c r="D2" s="38"/>
      <c r="E2" s="38"/>
      <c r="F2" s="39"/>
    </row>
    <row r="3" spans="2:6" ht="25.5" thickBot="1" thickTop="1">
      <c r="B3" s="1" t="s">
        <v>0</v>
      </c>
      <c r="C3" s="2" t="s">
        <v>4</v>
      </c>
      <c r="D3" s="3" t="s">
        <v>1</v>
      </c>
      <c r="E3" s="4" t="s">
        <v>2</v>
      </c>
      <c r="F3" s="28" t="s">
        <v>14</v>
      </c>
    </row>
    <row r="4" spans="2:6" ht="13.5" thickTop="1">
      <c r="B4" s="5">
        <v>37987</v>
      </c>
      <c r="C4" s="21" t="s">
        <v>15</v>
      </c>
      <c r="D4" s="19"/>
      <c r="E4" s="20"/>
      <c r="F4" s="13">
        <v>75.72</v>
      </c>
    </row>
    <row r="5" spans="2:6" ht="12.75">
      <c r="B5" s="5">
        <v>37987</v>
      </c>
      <c r="C5" s="6" t="s">
        <v>6</v>
      </c>
      <c r="D5" s="18">
        <v>500</v>
      </c>
      <c r="E5" s="20"/>
      <c r="F5" s="13">
        <f aca="true" t="shared" si="0" ref="F5:F61">F4+D5+E5</f>
        <v>575.72</v>
      </c>
    </row>
    <row r="6" spans="2:6" ht="12.75">
      <c r="B6" s="5">
        <v>37995</v>
      </c>
      <c r="C6" s="6" t="s">
        <v>5</v>
      </c>
      <c r="D6" s="18">
        <v>30</v>
      </c>
      <c r="E6" s="15"/>
      <c r="F6" s="13">
        <f t="shared" si="0"/>
        <v>605.72</v>
      </c>
    </row>
    <row r="7" spans="2:6" ht="12.75">
      <c r="B7" s="5">
        <v>38003</v>
      </c>
      <c r="C7" s="6" t="s">
        <v>8</v>
      </c>
      <c r="D7" s="18"/>
      <c r="E7" s="13">
        <v>-10</v>
      </c>
      <c r="F7" s="13">
        <f t="shared" si="0"/>
        <v>595.72</v>
      </c>
    </row>
    <row r="8" spans="2:6" ht="12.75">
      <c r="B8" s="5">
        <v>38018</v>
      </c>
      <c r="C8" s="6" t="s">
        <v>5</v>
      </c>
      <c r="D8" s="18">
        <v>5</v>
      </c>
      <c r="E8" s="13"/>
      <c r="F8" s="13">
        <f t="shared" si="0"/>
        <v>600.72</v>
      </c>
    </row>
    <row r="9" spans="2:6" ht="12.75">
      <c r="B9" s="5">
        <v>38021</v>
      </c>
      <c r="C9" s="6" t="s">
        <v>5</v>
      </c>
      <c r="D9" s="18">
        <v>5</v>
      </c>
      <c r="E9" s="13"/>
      <c r="F9" s="13">
        <f t="shared" si="0"/>
        <v>605.72</v>
      </c>
    </row>
    <row r="10" spans="2:6" ht="12.75">
      <c r="B10" s="5">
        <v>38024</v>
      </c>
      <c r="C10" s="6" t="s">
        <v>5</v>
      </c>
      <c r="D10" s="18">
        <v>10</v>
      </c>
      <c r="E10" s="13"/>
      <c r="F10" s="13">
        <f t="shared" si="0"/>
        <v>615.72</v>
      </c>
    </row>
    <row r="11" spans="2:6" ht="12.75">
      <c r="B11" s="5">
        <v>38027</v>
      </c>
      <c r="C11" s="6" t="s">
        <v>5</v>
      </c>
      <c r="D11" s="18">
        <v>100</v>
      </c>
      <c r="E11" s="13"/>
      <c r="F11" s="13">
        <f t="shared" si="0"/>
        <v>715.72</v>
      </c>
    </row>
    <row r="12" spans="2:6" ht="12.75">
      <c r="B12" s="5">
        <v>38027</v>
      </c>
      <c r="C12" s="6" t="s">
        <v>5</v>
      </c>
      <c r="D12" s="18">
        <v>50</v>
      </c>
      <c r="E12" s="13"/>
      <c r="F12" s="13">
        <f t="shared" si="0"/>
        <v>765.72</v>
      </c>
    </row>
    <row r="13" spans="2:6" ht="12.75">
      <c r="B13" s="5">
        <v>38027</v>
      </c>
      <c r="C13" s="6" t="s">
        <v>5</v>
      </c>
      <c r="D13" s="18">
        <v>25</v>
      </c>
      <c r="E13" s="13"/>
      <c r="F13" s="13">
        <f t="shared" si="0"/>
        <v>790.72</v>
      </c>
    </row>
    <row r="14" spans="2:6" ht="12.75">
      <c r="B14" s="5">
        <v>38027</v>
      </c>
      <c r="C14" s="6" t="s">
        <v>5</v>
      </c>
      <c r="D14" s="18">
        <v>30</v>
      </c>
      <c r="E14" s="13"/>
      <c r="F14" s="13">
        <f t="shared" si="0"/>
        <v>820.72</v>
      </c>
    </row>
    <row r="15" spans="2:6" ht="12.75">
      <c r="B15" s="5">
        <v>38027</v>
      </c>
      <c r="C15" s="6" t="s">
        <v>5</v>
      </c>
      <c r="D15" s="18">
        <v>100</v>
      </c>
      <c r="E15" s="13"/>
      <c r="F15" s="13">
        <f t="shared" si="0"/>
        <v>920.72</v>
      </c>
    </row>
    <row r="16" spans="2:6" ht="12.75">
      <c r="B16" s="5">
        <v>38027</v>
      </c>
      <c r="C16" s="6" t="s">
        <v>5</v>
      </c>
      <c r="D16" s="18">
        <v>100</v>
      </c>
      <c r="E16" s="13"/>
      <c r="F16" s="13">
        <f t="shared" si="0"/>
        <v>1020.72</v>
      </c>
    </row>
    <row r="17" spans="2:6" ht="12.75">
      <c r="B17" s="5">
        <v>38028</v>
      </c>
      <c r="C17" s="6" t="s">
        <v>5</v>
      </c>
      <c r="D17" s="18">
        <v>200</v>
      </c>
      <c r="E17" s="13"/>
      <c r="F17" s="13">
        <f t="shared" si="0"/>
        <v>1220.72</v>
      </c>
    </row>
    <row r="18" spans="2:6" ht="12.75">
      <c r="B18" s="11">
        <v>38028</v>
      </c>
      <c r="C18" s="6" t="s">
        <v>5</v>
      </c>
      <c r="D18" s="18">
        <v>1000</v>
      </c>
      <c r="E18" s="13"/>
      <c r="F18" s="13">
        <f t="shared" si="0"/>
        <v>2220.7200000000003</v>
      </c>
    </row>
    <row r="19" spans="2:6" ht="12.75">
      <c r="B19" s="11">
        <v>38032</v>
      </c>
      <c r="C19" s="6" t="s">
        <v>5</v>
      </c>
      <c r="D19" s="18">
        <v>50</v>
      </c>
      <c r="E19" s="13"/>
      <c r="F19" s="13">
        <f t="shared" si="0"/>
        <v>2270.7200000000003</v>
      </c>
    </row>
    <row r="20" spans="2:6" ht="12.75">
      <c r="B20" s="11">
        <v>38032</v>
      </c>
      <c r="C20" s="6" t="s">
        <v>5</v>
      </c>
      <c r="D20" s="18">
        <v>25</v>
      </c>
      <c r="E20" s="13"/>
      <c r="F20" s="13">
        <f t="shared" si="0"/>
        <v>2295.7200000000003</v>
      </c>
    </row>
    <row r="21" spans="2:6" ht="12.75">
      <c r="B21" s="11">
        <v>38034</v>
      </c>
      <c r="C21" s="6" t="s">
        <v>8</v>
      </c>
      <c r="D21" s="18"/>
      <c r="E21" s="16">
        <v>-50</v>
      </c>
      <c r="F21" s="13">
        <f t="shared" si="0"/>
        <v>2245.7200000000003</v>
      </c>
    </row>
    <row r="22" spans="2:6" ht="12.75">
      <c r="B22" s="11">
        <v>38035</v>
      </c>
      <c r="C22" s="6" t="s">
        <v>5</v>
      </c>
      <c r="D22" s="18">
        <v>100</v>
      </c>
      <c r="E22" s="13"/>
      <c r="F22" s="13">
        <f t="shared" si="0"/>
        <v>2345.7200000000003</v>
      </c>
    </row>
    <row r="23" spans="2:6" ht="12.75">
      <c r="B23" s="11">
        <v>38038</v>
      </c>
      <c r="C23" s="6" t="s">
        <v>5</v>
      </c>
      <c r="D23" s="18">
        <v>50</v>
      </c>
      <c r="E23" s="13"/>
      <c r="F23" s="13">
        <f t="shared" si="0"/>
        <v>2395.7200000000003</v>
      </c>
    </row>
    <row r="24" spans="2:6" ht="12.75">
      <c r="B24" s="11">
        <v>38042</v>
      </c>
      <c r="C24" s="6" t="s">
        <v>76</v>
      </c>
      <c r="D24" s="18"/>
      <c r="E24" s="13">
        <v>-370.72</v>
      </c>
      <c r="F24" s="13">
        <f t="shared" si="0"/>
        <v>2025.0000000000002</v>
      </c>
    </row>
    <row r="25" spans="2:6" ht="12.75">
      <c r="B25" s="11">
        <v>38044</v>
      </c>
      <c r="C25" s="6" t="s">
        <v>5</v>
      </c>
      <c r="D25" s="18">
        <v>15</v>
      </c>
      <c r="E25" s="13"/>
      <c r="F25" s="13">
        <f t="shared" si="0"/>
        <v>2040.0000000000002</v>
      </c>
    </row>
    <row r="26" spans="2:6" ht="12.75">
      <c r="B26" s="11">
        <v>38046</v>
      </c>
      <c r="C26" s="6" t="s">
        <v>5</v>
      </c>
      <c r="D26" s="18">
        <v>100</v>
      </c>
      <c r="E26" s="13"/>
      <c r="F26" s="13">
        <f t="shared" si="0"/>
        <v>2140</v>
      </c>
    </row>
    <row r="27" spans="2:6" ht="12.75">
      <c r="B27" s="11">
        <v>38050</v>
      </c>
      <c r="C27" s="6" t="s">
        <v>9</v>
      </c>
      <c r="D27" s="18"/>
      <c r="E27" s="16">
        <v>-400</v>
      </c>
      <c r="F27" s="13">
        <f t="shared" si="0"/>
        <v>1740</v>
      </c>
    </row>
    <row r="28" spans="2:6" ht="12.75">
      <c r="B28" s="11">
        <v>38077</v>
      </c>
      <c r="C28" s="6" t="s">
        <v>9</v>
      </c>
      <c r="D28" s="18"/>
      <c r="E28" s="16">
        <v>-200</v>
      </c>
      <c r="F28" s="13">
        <f t="shared" si="0"/>
        <v>1540</v>
      </c>
    </row>
    <row r="29" spans="2:6" ht="12.75">
      <c r="B29" s="11">
        <v>38084</v>
      </c>
      <c r="C29" s="6" t="s">
        <v>5</v>
      </c>
      <c r="D29" s="18">
        <v>20</v>
      </c>
      <c r="E29" s="13"/>
      <c r="F29" s="13">
        <f t="shared" si="0"/>
        <v>1560</v>
      </c>
    </row>
    <row r="30" spans="2:6" ht="12.75">
      <c r="B30" s="11">
        <v>38085</v>
      </c>
      <c r="C30" s="6" t="s">
        <v>10</v>
      </c>
      <c r="D30" s="18"/>
      <c r="E30" s="16">
        <v>-2.35</v>
      </c>
      <c r="F30" s="13">
        <f t="shared" si="0"/>
        <v>1557.65</v>
      </c>
    </row>
    <row r="31" spans="2:6" ht="12.75">
      <c r="B31" s="11">
        <v>38085</v>
      </c>
      <c r="C31" s="6" t="s">
        <v>12</v>
      </c>
      <c r="D31" s="18"/>
      <c r="E31" s="16">
        <v>-743</v>
      </c>
      <c r="F31" s="13">
        <f t="shared" si="0"/>
        <v>814.6500000000001</v>
      </c>
    </row>
    <row r="32" spans="2:6" ht="12.75">
      <c r="B32" s="11">
        <v>38085</v>
      </c>
      <c r="C32" s="6" t="s">
        <v>5</v>
      </c>
      <c r="D32" s="18">
        <v>50</v>
      </c>
      <c r="E32" s="13"/>
      <c r="F32" s="13">
        <f t="shared" si="0"/>
        <v>864.6500000000001</v>
      </c>
    </row>
    <row r="33" spans="2:6" ht="12.75">
      <c r="B33" s="11">
        <v>38104</v>
      </c>
      <c r="C33" s="6" t="s">
        <v>5</v>
      </c>
      <c r="D33" s="18">
        <v>75</v>
      </c>
      <c r="E33" s="13"/>
      <c r="F33" s="13">
        <f t="shared" si="0"/>
        <v>939.6500000000001</v>
      </c>
    </row>
    <row r="34" spans="2:6" ht="12.75">
      <c r="B34" s="11">
        <v>38104</v>
      </c>
      <c r="C34" s="6" t="s">
        <v>5</v>
      </c>
      <c r="D34" s="18">
        <v>500</v>
      </c>
      <c r="E34" s="13"/>
      <c r="F34" s="13">
        <f t="shared" si="0"/>
        <v>1439.65</v>
      </c>
    </row>
    <row r="35" spans="2:6" ht="12.75">
      <c r="B35" s="11">
        <v>38110</v>
      </c>
      <c r="C35" s="6" t="s">
        <v>5</v>
      </c>
      <c r="D35" s="18">
        <v>213.43</v>
      </c>
      <c r="E35" s="13"/>
      <c r="F35" s="13">
        <f t="shared" si="0"/>
        <v>1653.0800000000002</v>
      </c>
    </row>
    <row r="36" spans="2:6" ht="12.75">
      <c r="B36" s="11">
        <v>38115</v>
      </c>
      <c r="C36" s="6" t="s">
        <v>5</v>
      </c>
      <c r="D36" s="18">
        <v>50</v>
      </c>
      <c r="E36" s="13"/>
      <c r="F36" s="13">
        <f t="shared" si="0"/>
        <v>1703.0800000000002</v>
      </c>
    </row>
    <row r="37" spans="2:6" ht="12.75">
      <c r="B37" s="11">
        <v>38128</v>
      </c>
      <c r="C37" s="6" t="s">
        <v>5</v>
      </c>
      <c r="D37" s="18">
        <v>25</v>
      </c>
      <c r="E37" s="13"/>
      <c r="F37" s="13">
        <f t="shared" si="0"/>
        <v>1728.0800000000002</v>
      </c>
    </row>
    <row r="38" spans="2:6" ht="12.75">
      <c r="B38" s="11">
        <v>38128</v>
      </c>
      <c r="C38" s="6" t="s">
        <v>5</v>
      </c>
      <c r="D38" s="18">
        <v>150</v>
      </c>
      <c r="E38" s="13"/>
      <c r="F38" s="13">
        <f t="shared" si="0"/>
        <v>1878.0800000000002</v>
      </c>
    </row>
    <row r="39" spans="2:6" ht="12.75">
      <c r="B39" s="11">
        <v>38129</v>
      </c>
      <c r="C39" s="6" t="s">
        <v>5</v>
      </c>
      <c r="D39" s="18">
        <v>50</v>
      </c>
      <c r="E39" s="13"/>
      <c r="F39" s="13">
        <f t="shared" si="0"/>
        <v>1928.0800000000002</v>
      </c>
    </row>
    <row r="40" spans="2:6" ht="12.75">
      <c r="B40" s="11">
        <v>38133</v>
      </c>
      <c r="C40" s="6" t="s">
        <v>5</v>
      </c>
      <c r="D40" s="18">
        <v>50</v>
      </c>
      <c r="E40" s="13"/>
      <c r="F40" s="13">
        <f t="shared" si="0"/>
        <v>1978.0800000000002</v>
      </c>
    </row>
    <row r="41" spans="2:6" ht="12.75">
      <c r="B41" s="11">
        <v>38140</v>
      </c>
      <c r="C41" s="6" t="s">
        <v>5</v>
      </c>
      <c r="D41" s="18">
        <v>15</v>
      </c>
      <c r="E41" s="13"/>
      <c r="F41" s="13">
        <f t="shared" si="0"/>
        <v>1993.0800000000002</v>
      </c>
    </row>
    <row r="42" spans="2:6" ht="12.75">
      <c r="B42" s="11">
        <v>38147</v>
      </c>
      <c r="C42" s="6" t="s">
        <v>11</v>
      </c>
      <c r="D42" s="18"/>
      <c r="E42" s="16">
        <v>-250</v>
      </c>
      <c r="F42" s="13">
        <f t="shared" si="0"/>
        <v>1743.0800000000002</v>
      </c>
    </row>
    <row r="43" spans="2:6" ht="12.75">
      <c r="B43" s="11">
        <v>38149</v>
      </c>
      <c r="C43" s="6" t="s">
        <v>5</v>
      </c>
      <c r="D43" s="18">
        <v>50</v>
      </c>
      <c r="E43" s="13"/>
      <c r="F43" s="13">
        <f t="shared" si="0"/>
        <v>1793.0800000000002</v>
      </c>
    </row>
    <row r="44" spans="2:6" ht="12.75">
      <c r="B44" s="11">
        <v>38150</v>
      </c>
      <c r="C44" s="6" t="s">
        <v>5</v>
      </c>
      <c r="D44" s="18">
        <v>20</v>
      </c>
      <c r="E44" s="13"/>
      <c r="F44" s="13">
        <f t="shared" si="0"/>
        <v>1813.0800000000002</v>
      </c>
    </row>
    <row r="45" spans="2:6" ht="12.75">
      <c r="B45" s="11">
        <v>38174</v>
      </c>
      <c r="C45" s="6" t="s">
        <v>5</v>
      </c>
      <c r="D45" s="18">
        <v>20</v>
      </c>
      <c r="E45" s="13"/>
      <c r="F45" s="13">
        <f t="shared" si="0"/>
        <v>1833.0800000000002</v>
      </c>
    </row>
    <row r="46" spans="2:6" ht="12.75">
      <c r="B46" s="11">
        <v>38177</v>
      </c>
      <c r="C46" s="6" t="s">
        <v>5</v>
      </c>
      <c r="D46" s="18">
        <v>5</v>
      </c>
      <c r="E46" s="13"/>
      <c r="F46" s="13">
        <f t="shared" si="0"/>
        <v>1838.0800000000002</v>
      </c>
    </row>
    <row r="47" spans="2:6" ht="12.75">
      <c r="B47" s="11">
        <v>38188</v>
      </c>
      <c r="C47" s="6" t="s">
        <v>5</v>
      </c>
      <c r="D47" s="18">
        <v>25</v>
      </c>
      <c r="E47" s="13"/>
      <c r="F47" s="13">
        <f t="shared" si="0"/>
        <v>1863.0800000000002</v>
      </c>
    </row>
    <row r="48" spans="2:6" ht="12.75">
      <c r="B48" s="11">
        <v>38201</v>
      </c>
      <c r="C48" s="6" t="s">
        <v>5</v>
      </c>
      <c r="D48" s="18">
        <v>5</v>
      </c>
      <c r="E48" s="13"/>
      <c r="F48" s="13">
        <f t="shared" si="0"/>
        <v>1868.0800000000002</v>
      </c>
    </row>
    <row r="49" spans="2:6" ht="12.75">
      <c r="B49" s="11">
        <v>38207</v>
      </c>
      <c r="C49" s="6" t="s">
        <v>8</v>
      </c>
      <c r="D49" s="18"/>
      <c r="E49" s="16">
        <v>-65</v>
      </c>
      <c r="F49" s="13">
        <f t="shared" si="0"/>
        <v>1803.0800000000002</v>
      </c>
    </row>
    <row r="50" spans="2:6" ht="12.75">
      <c r="B50" s="11">
        <v>38207</v>
      </c>
      <c r="C50" s="6" t="s">
        <v>13</v>
      </c>
      <c r="D50" s="18"/>
      <c r="E50" s="16">
        <v>-85</v>
      </c>
      <c r="F50" s="13">
        <f t="shared" si="0"/>
        <v>1718.0800000000002</v>
      </c>
    </row>
    <row r="51" spans="2:6" ht="12.75">
      <c r="B51" s="11">
        <v>38207</v>
      </c>
      <c r="C51" s="6" t="s">
        <v>8</v>
      </c>
      <c r="D51" s="18"/>
      <c r="E51" s="16">
        <v>-13</v>
      </c>
      <c r="F51" s="13">
        <f t="shared" si="0"/>
        <v>1705.0800000000002</v>
      </c>
    </row>
    <row r="52" spans="2:6" ht="12.75">
      <c r="B52" s="11">
        <v>38211</v>
      </c>
      <c r="C52" s="6" t="s">
        <v>5</v>
      </c>
      <c r="D52" s="18">
        <v>20</v>
      </c>
      <c r="E52" s="13"/>
      <c r="F52" s="13">
        <f t="shared" si="0"/>
        <v>1725.0800000000002</v>
      </c>
    </row>
    <row r="53" spans="2:6" ht="12.75">
      <c r="B53" s="11">
        <v>38219</v>
      </c>
      <c r="C53" s="6" t="s">
        <v>11</v>
      </c>
      <c r="D53" s="18"/>
      <c r="E53" s="16">
        <v>-500</v>
      </c>
      <c r="F53" s="13">
        <f t="shared" si="0"/>
        <v>1225.0800000000002</v>
      </c>
    </row>
    <row r="54" spans="2:6" ht="12.75">
      <c r="B54" s="11">
        <v>38220</v>
      </c>
      <c r="C54" s="6" t="s">
        <v>5</v>
      </c>
      <c r="D54" s="18">
        <v>100</v>
      </c>
      <c r="E54" s="13"/>
      <c r="F54" s="13">
        <f t="shared" si="0"/>
        <v>1325.0800000000002</v>
      </c>
    </row>
    <row r="55" spans="2:6" ht="12.75">
      <c r="B55" s="11">
        <v>38225</v>
      </c>
      <c r="C55" s="6" t="s">
        <v>75</v>
      </c>
      <c r="D55" s="18"/>
      <c r="E55" s="16">
        <v>-92</v>
      </c>
      <c r="F55" s="13">
        <f t="shared" si="0"/>
        <v>1233.0800000000002</v>
      </c>
    </row>
    <row r="56" spans="2:6" ht="12.75">
      <c r="B56" s="11">
        <v>38227</v>
      </c>
      <c r="C56" s="6" t="s">
        <v>11</v>
      </c>
      <c r="D56" s="18"/>
      <c r="E56" s="16">
        <v>-100</v>
      </c>
      <c r="F56" s="13">
        <f t="shared" si="0"/>
        <v>1133.0800000000002</v>
      </c>
    </row>
    <row r="57" spans="2:6" ht="12.75">
      <c r="B57" s="11">
        <v>38254</v>
      </c>
      <c r="C57" s="6" t="s">
        <v>11</v>
      </c>
      <c r="D57" s="18"/>
      <c r="E57" s="16">
        <v>-100</v>
      </c>
      <c r="F57" s="13">
        <f t="shared" si="0"/>
        <v>1033.0800000000002</v>
      </c>
    </row>
    <row r="58" spans="2:6" ht="12.75">
      <c r="B58" s="11">
        <v>38276</v>
      </c>
      <c r="C58" s="6" t="s">
        <v>5</v>
      </c>
      <c r="D58" s="18">
        <v>50</v>
      </c>
      <c r="E58" s="13"/>
      <c r="F58" s="13">
        <f t="shared" si="0"/>
        <v>1083.0800000000002</v>
      </c>
    </row>
    <row r="59" spans="2:6" ht="12.75">
      <c r="B59" s="11">
        <v>38280</v>
      </c>
      <c r="C59" s="6" t="s">
        <v>11</v>
      </c>
      <c r="D59" s="18"/>
      <c r="E59" s="16">
        <v>-100</v>
      </c>
      <c r="F59" s="13">
        <f t="shared" si="0"/>
        <v>983.0800000000002</v>
      </c>
    </row>
    <row r="60" spans="2:6" ht="12.75">
      <c r="B60" s="11">
        <v>38288</v>
      </c>
      <c r="C60" s="6" t="s">
        <v>5</v>
      </c>
      <c r="D60" s="18">
        <v>10</v>
      </c>
      <c r="E60" s="13"/>
      <c r="F60" s="13">
        <f t="shared" si="0"/>
        <v>993.0800000000002</v>
      </c>
    </row>
    <row r="61" spans="2:6" ht="13.5" thickBot="1">
      <c r="B61" s="11"/>
      <c r="C61" s="6" t="s">
        <v>7</v>
      </c>
      <c r="D61" s="7"/>
      <c r="E61" s="13">
        <v>-92.15</v>
      </c>
      <c r="F61" s="13">
        <f t="shared" si="0"/>
        <v>900.9300000000002</v>
      </c>
    </row>
    <row r="62" spans="2:6" ht="14.25" thickBot="1" thickTop="1">
      <c r="B62" s="8" t="s">
        <v>3</v>
      </c>
      <c r="C62" s="9"/>
      <c r="D62" s="10">
        <f>SUM(D4:D61)</f>
        <v>3998.43</v>
      </c>
      <c r="E62" s="14">
        <f>SUM(E4:E61)</f>
        <v>-3173.22</v>
      </c>
      <c r="F62" s="14">
        <f>F61</f>
        <v>900.9300000000002</v>
      </c>
    </row>
    <row r="63" ht="13.5" thickTop="1"/>
    <row r="67" ht="12.75">
      <c r="F67" s="12"/>
    </row>
    <row r="73" ht="12.75">
      <c r="G73" s="12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3"/>
  <sheetViews>
    <sheetView workbookViewId="0" topLeftCell="A1">
      <selection activeCell="B4" sqref="B4:F75"/>
    </sheetView>
  </sheetViews>
  <sheetFormatPr defaultColWidth="9.140625" defaultRowHeight="12.75"/>
  <cols>
    <col min="1" max="1" width="2.421875" style="0" customWidth="1"/>
    <col min="2" max="2" width="8.421875" style="0" customWidth="1"/>
    <col min="3" max="3" width="38.00390625" style="0" bestFit="1" customWidth="1"/>
    <col min="4" max="4" width="7.140625" style="0" bestFit="1" customWidth="1"/>
    <col min="5" max="5" width="11.7109375" style="0" bestFit="1" customWidth="1"/>
    <col min="6" max="6" width="11.8515625" style="0" customWidth="1"/>
  </cols>
  <sheetData>
    <row r="1" ht="12" customHeight="1" thickBot="1"/>
    <row r="2" spans="2:6" ht="36.75" customHeight="1" thickBot="1" thickTop="1">
      <c r="B2" s="40" t="s">
        <v>17</v>
      </c>
      <c r="C2" s="41"/>
      <c r="D2" s="41"/>
      <c r="E2" s="41"/>
      <c r="F2" s="42"/>
    </row>
    <row r="3" spans="2:6" ht="27" thickBot="1" thickTop="1">
      <c r="B3" s="26" t="s">
        <v>18</v>
      </c>
      <c r="C3" s="26" t="s">
        <v>4</v>
      </c>
      <c r="D3" s="27" t="s">
        <v>1</v>
      </c>
      <c r="E3" s="28" t="s">
        <v>2</v>
      </c>
      <c r="F3" s="26" t="s">
        <v>14</v>
      </c>
    </row>
    <row r="4" spans="2:6" ht="13.5" thickTop="1">
      <c r="B4" s="32"/>
      <c r="C4" s="32"/>
      <c r="D4" s="32"/>
      <c r="E4" s="32"/>
      <c r="F4" s="33"/>
    </row>
    <row r="5" spans="2:6" ht="12.75">
      <c r="B5" s="5">
        <v>38147</v>
      </c>
      <c r="C5" s="6" t="s">
        <v>72</v>
      </c>
      <c r="D5" s="16">
        <v>250</v>
      </c>
      <c r="E5" s="36"/>
      <c r="F5" s="16">
        <f>F4+D5+E5</f>
        <v>250</v>
      </c>
    </row>
    <row r="6" spans="2:6" ht="12.75">
      <c r="B6" s="36"/>
      <c r="C6" s="6" t="s">
        <v>71</v>
      </c>
      <c r="D6" s="16"/>
      <c r="E6" s="16">
        <v>-240</v>
      </c>
      <c r="F6" s="16">
        <f aca="true" t="shared" si="0" ref="F6:F69">F5+D6+E6</f>
        <v>10</v>
      </c>
    </row>
    <row r="7" spans="2:6" ht="12.75">
      <c r="B7" s="5">
        <v>38219</v>
      </c>
      <c r="C7" s="6" t="s">
        <v>72</v>
      </c>
      <c r="D7" s="16">
        <v>500</v>
      </c>
      <c r="E7" s="36"/>
      <c r="F7" s="16">
        <f t="shared" si="0"/>
        <v>510</v>
      </c>
    </row>
    <row r="8" spans="2:6" ht="12.75">
      <c r="B8" s="5">
        <v>38227</v>
      </c>
      <c r="C8" s="6" t="s">
        <v>72</v>
      </c>
      <c r="D8" s="16">
        <v>100</v>
      </c>
      <c r="E8" s="36"/>
      <c r="F8" s="16">
        <f t="shared" si="0"/>
        <v>610</v>
      </c>
    </row>
    <row r="9" spans="2:6" ht="12.75">
      <c r="B9" s="5"/>
      <c r="C9" s="6"/>
      <c r="D9" s="16"/>
      <c r="E9" s="36"/>
      <c r="F9" s="16">
        <f t="shared" si="0"/>
        <v>610</v>
      </c>
    </row>
    <row r="10" spans="2:6" ht="12.75">
      <c r="B10" s="5"/>
      <c r="C10" s="6" t="s">
        <v>32</v>
      </c>
      <c r="D10" s="16"/>
      <c r="E10" s="36"/>
      <c r="F10" s="16">
        <f t="shared" si="0"/>
        <v>610</v>
      </c>
    </row>
    <row r="11" spans="2:6" ht="12.75">
      <c r="B11" s="5">
        <v>38237</v>
      </c>
      <c r="C11" s="6" t="s">
        <v>19</v>
      </c>
      <c r="D11" s="16"/>
      <c r="E11" s="16">
        <v>-4.3</v>
      </c>
      <c r="F11" s="16">
        <f t="shared" si="0"/>
        <v>605.7</v>
      </c>
    </row>
    <row r="12" spans="2:6" ht="12.75">
      <c r="B12" s="5">
        <v>38237</v>
      </c>
      <c r="C12" s="6" t="s">
        <v>20</v>
      </c>
      <c r="D12" s="16"/>
      <c r="E12" s="16">
        <v>-3.7</v>
      </c>
      <c r="F12" s="16">
        <f t="shared" si="0"/>
        <v>602</v>
      </c>
    </row>
    <row r="13" spans="2:6" ht="12.75">
      <c r="B13" s="5">
        <v>38237</v>
      </c>
      <c r="C13" s="6" t="s">
        <v>21</v>
      </c>
      <c r="D13" s="16"/>
      <c r="E13" s="16">
        <v>-4.3</v>
      </c>
      <c r="F13" s="16">
        <f t="shared" si="0"/>
        <v>597.7</v>
      </c>
    </row>
    <row r="14" spans="2:6" ht="12.75">
      <c r="B14" s="5">
        <v>38237</v>
      </c>
      <c r="C14" s="6" t="s">
        <v>22</v>
      </c>
      <c r="D14" s="16"/>
      <c r="E14" s="16">
        <v>-4.3</v>
      </c>
      <c r="F14" s="16">
        <f t="shared" si="0"/>
        <v>593.4000000000001</v>
      </c>
    </row>
    <row r="15" spans="2:6" ht="12.75">
      <c r="B15" s="5">
        <v>38237</v>
      </c>
      <c r="C15" s="6" t="s">
        <v>23</v>
      </c>
      <c r="D15" s="16"/>
      <c r="E15" s="16">
        <v>-4.3</v>
      </c>
      <c r="F15" s="16">
        <f t="shared" si="0"/>
        <v>589.1000000000001</v>
      </c>
    </row>
    <row r="16" spans="2:6" ht="12.75">
      <c r="B16" s="5">
        <v>38237</v>
      </c>
      <c r="C16" s="6" t="s">
        <v>24</v>
      </c>
      <c r="D16" s="16"/>
      <c r="E16" s="16">
        <v>-4.3</v>
      </c>
      <c r="F16" s="16">
        <f t="shared" si="0"/>
        <v>584.8000000000002</v>
      </c>
    </row>
    <row r="17" spans="2:6" ht="12.75">
      <c r="B17" s="5">
        <v>38237</v>
      </c>
      <c r="C17" s="6" t="s">
        <v>27</v>
      </c>
      <c r="D17" s="16"/>
      <c r="E17" s="16">
        <v>-7</v>
      </c>
      <c r="F17" s="16">
        <f t="shared" si="0"/>
        <v>577.8000000000002</v>
      </c>
    </row>
    <row r="18" spans="2:6" ht="12.75">
      <c r="B18" s="5">
        <v>38237</v>
      </c>
      <c r="C18" s="6" t="s">
        <v>26</v>
      </c>
      <c r="D18" s="16"/>
      <c r="E18" s="16">
        <v>-12.9</v>
      </c>
      <c r="F18" s="16">
        <f t="shared" si="0"/>
        <v>564.9000000000002</v>
      </c>
    </row>
    <row r="19" spans="2:6" ht="12.75">
      <c r="B19" s="5">
        <v>38237</v>
      </c>
      <c r="C19" s="6" t="s">
        <v>25</v>
      </c>
      <c r="D19" s="16"/>
      <c r="E19" s="16">
        <v>-7</v>
      </c>
      <c r="F19" s="16">
        <f t="shared" si="0"/>
        <v>557.9000000000002</v>
      </c>
    </row>
    <row r="20" spans="2:6" ht="12.75">
      <c r="B20" s="5">
        <v>38237</v>
      </c>
      <c r="C20" s="6" t="s">
        <v>28</v>
      </c>
      <c r="D20" s="16"/>
      <c r="E20" s="16">
        <v>-7</v>
      </c>
      <c r="F20" s="16">
        <f t="shared" si="0"/>
        <v>550.9000000000002</v>
      </c>
    </row>
    <row r="21" spans="2:6" ht="12.75">
      <c r="B21" s="5">
        <v>38237</v>
      </c>
      <c r="C21" s="6" t="s">
        <v>29</v>
      </c>
      <c r="D21" s="16"/>
      <c r="E21" s="16">
        <v>-3.5</v>
      </c>
      <c r="F21" s="16">
        <f t="shared" si="0"/>
        <v>547.4000000000002</v>
      </c>
    </row>
    <row r="22" spans="2:6" ht="12.75">
      <c r="B22" s="5">
        <v>38237</v>
      </c>
      <c r="C22" s="6" t="s">
        <v>30</v>
      </c>
      <c r="D22" s="16">
        <v>5.91</v>
      </c>
      <c r="E22" s="16"/>
      <c r="F22" s="16">
        <f t="shared" si="0"/>
        <v>553.3100000000002</v>
      </c>
    </row>
    <row r="23" spans="2:6" ht="12.75">
      <c r="B23" s="5">
        <v>38237</v>
      </c>
      <c r="C23" s="6" t="s">
        <v>31</v>
      </c>
      <c r="D23" s="16"/>
      <c r="E23" s="16">
        <v>-6.21</v>
      </c>
      <c r="F23" s="16">
        <f t="shared" si="0"/>
        <v>547.1000000000001</v>
      </c>
    </row>
    <row r="24" spans="2:6" ht="12.75">
      <c r="B24" s="5"/>
      <c r="C24" s="36"/>
      <c r="D24" s="16"/>
      <c r="E24" s="36"/>
      <c r="F24" s="16">
        <f t="shared" si="0"/>
        <v>547.1000000000001</v>
      </c>
    </row>
    <row r="25" spans="2:6" ht="12.75">
      <c r="B25" s="5"/>
      <c r="C25" s="6" t="s">
        <v>33</v>
      </c>
      <c r="D25" s="16"/>
      <c r="E25" s="36"/>
      <c r="F25" s="16">
        <f t="shared" si="0"/>
        <v>547.1000000000001</v>
      </c>
    </row>
    <row r="26" spans="2:6" ht="12.75">
      <c r="B26" s="5">
        <v>38245</v>
      </c>
      <c r="C26" s="6" t="s">
        <v>34</v>
      </c>
      <c r="D26" s="16"/>
      <c r="E26" s="16">
        <v>-2.15</v>
      </c>
      <c r="F26" s="16">
        <f t="shared" si="0"/>
        <v>544.9500000000002</v>
      </c>
    </row>
    <row r="27" spans="2:6" ht="12.75">
      <c r="B27" s="5">
        <v>38245</v>
      </c>
      <c r="C27" s="6" t="s">
        <v>35</v>
      </c>
      <c r="D27" s="16"/>
      <c r="E27" s="16">
        <v>-1.85</v>
      </c>
      <c r="F27" s="16">
        <f t="shared" si="0"/>
        <v>543.1000000000001</v>
      </c>
    </row>
    <row r="28" spans="2:6" ht="12.75">
      <c r="B28" s="5">
        <v>38245</v>
      </c>
      <c r="C28" s="6" t="s">
        <v>36</v>
      </c>
      <c r="D28" s="16"/>
      <c r="E28" s="16">
        <v>-2.15</v>
      </c>
      <c r="F28" s="16">
        <f t="shared" si="0"/>
        <v>540.9500000000002</v>
      </c>
    </row>
    <row r="29" spans="2:6" ht="12.75">
      <c r="B29" s="5">
        <v>38245</v>
      </c>
      <c r="C29" s="6" t="s">
        <v>37</v>
      </c>
      <c r="D29" s="16"/>
      <c r="E29" s="16">
        <v>-2.15</v>
      </c>
      <c r="F29" s="16">
        <f t="shared" si="0"/>
        <v>538.8000000000002</v>
      </c>
    </row>
    <row r="30" spans="2:6" ht="12.75">
      <c r="B30" s="5">
        <v>38245</v>
      </c>
      <c r="C30" s="6" t="s">
        <v>38</v>
      </c>
      <c r="D30" s="16"/>
      <c r="E30" s="16">
        <v>-2.15</v>
      </c>
      <c r="F30" s="16">
        <f t="shared" si="0"/>
        <v>536.6500000000002</v>
      </c>
    </row>
    <row r="31" spans="2:6" ht="12.75">
      <c r="B31" s="5">
        <v>38245</v>
      </c>
      <c r="C31" s="6" t="s">
        <v>39</v>
      </c>
      <c r="D31" s="16"/>
      <c r="E31" s="16">
        <v>-2.15</v>
      </c>
      <c r="F31" s="16">
        <f t="shared" si="0"/>
        <v>534.5000000000002</v>
      </c>
    </row>
    <row r="32" spans="2:6" ht="12.75">
      <c r="B32" s="5">
        <v>38245</v>
      </c>
      <c r="C32" s="6" t="s">
        <v>40</v>
      </c>
      <c r="D32" s="16"/>
      <c r="E32" s="16">
        <v>-3.5</v>
      </c>
      <c r="F32" s="16">
        <f t="shared" si="0"/>
        <v>531.0000000000002</v>
      </c>
    </row>
    <row r="33" spans="2:6" ht="12.75">
      <c r="B33" s="5">
        <v>38245</v>
      </c>
      <c r="C33" s="6" t="s">
        <v>41</v>
      </c>
      <c r="D33" s="16"/>
      <c r="E33" s="16">
        <v>-2.15</v>
      </c>
      <c r="F33" s="16">
        <f t="shared" si="0"/>
        <v>528.8500000000003</v>
      </c>
    </row>
    <row r="34" spans="2:6" ht="12.75">
      <c r="B34" s="5">
        <v>38245</v>
      </c>
      <c r="C34" s="6" t="s">
        <v>41</v>
      </c>
      <c r="D34" s="16"/>
      <c r="E34" s="16">
        <v>-3.5</v>
      </c>
      <c r="F34" s="16">
        <f t="shared" si="0"/>
        <v>525.3500000000003</v>
      </c>
    </row>
    <row r="35" spans="2:6" ht="12.75">
      <c r="B35" s="5">
        <v>38245</v>
      </c>
      <c r="C35" s="6" t="s">
        <v>42</v>
      </c>
      <c r="D35" s="16"/>
      <c r="E35" s="16">
        <v>-14</v>
      </c>
      <c r="F35" s="16">
        <f t="shared" si="0"/>
        <v>511.35000000000025</v>
      </c>
    </row>
    <row r="36" spans="2:6" ht="12.75">
      <c r="B36" s="5">
        <v>38245</v>
      </c>
      <c r="C36" s="6" t="s">
        <v>43</v>
      </c>
      <c r="D36" s="16"/>
      <c r="E36" s="16">
        <v>-3.5</v>
      </c>
      <c r="F36" s="16">
        <f t="shared" si="0"/>
        <v>507.85000000000025</v>
      </c>
    </row>
    <row r="37" spans="2:6" ht="12.75">
      <c r="B37" s="5">
        <v>38245</v>
      </c>
      <c r="C37" s="6" t="s">
        <v>30</v>
      </c>
      <c r="D37" s="16">
        <v>1.4</v>
      </c>
      <c r="E37" s="16"/>
      <c r="F37" s="16">
        <f t="shared" si="0"/>
        <v>509.2500000000002</v>
      </c>
    </row>
    <row r="38" spans="2:6" ht="12.75">
      <c r="B38" s="5">
        <v>38245</v>
      </c>
      <c r="C38" s="6" t="s">
        <v>31</v>
      </c>
      <c r="D38" s="16"/>
      <c r="E38" s="16">
        <v>0</v>
      </c>
      <c r="F38" s="16">
        <f t="shared" si="0"/>
        <v>509.2500000000002</v>
      </c>
    </row>
    <row r="39" spans="2:6" ht="12.75">
      <c r="B39" s="36"/>
      <c r="C39" s="36"/>
      <c r="D39" s="16"/>
      <c r="E39" s="16"/>
      <c r="F39" s="16">
        <f t="shared" si="0"/>
        <v>509.2500000000002</v>
      </c>
    </row>
    <row r="40" spans="2:6" ht="12.75">
      <c r="B40" s="36"/>
      <c r="C40" s="6" t="s">
        <v>44</v>
      </c>
      <c r="D40" s="16"/>
      <c r="E40" s="16"/>
      <c r="F40" s="16">
        <f t="shared" si="0"/>
        <v>509.2500000000002</v>
      </c>
    </row>
    <row r="41" spans="2:6" ht="12.75">
      <c r="B41" s="5">
        <v>38245</v>
      </c>
      <c r="C41" s="6" t="s">
        <v>45</v>
      </c>
      <c r="D41" s="16"/>
      <c r="E41" s="16">
        <v>-12.5</v>
      </c>
      <c r="F41" s="16">
        <f t="shared" si="0"/>
        <v>496.7500000000002</v>
      </c>
    </row>
    <row r="42" spans="2:6" ht="12.75">
      <c r="B42" s="5">
        <v>38245</v>
      </c>
      <c r="C42" s="6" t="s">
        <v>46</v>
      </c>
      <c r="D42" s="16"/>
      <c r="E42" s="16">
        <v>-13.1</v>
      </c>
      <c r="F42" s="16">
        <f t="shared" si="0"/>
        <v>483.6500000000002</v>
      </c>
    </row>
    <row r="43" spans="2:6" ht="12.75">
      <c r="B43" s="5">
        <v>38245</v>
      </c>
      <c r="C43" s="6" t="s">
        <v>47</v>
      </c>
      <c r="D43" s="16"/>
      <c r="E43" s="16">
        <v>-13.6</v>
      </c>
      <c r="F43" s="16">
        <f t="shared" si="0"/>
        <v>470.0500000000002</v>
      </c>
    </row>
    <row r="44" spans="2:6" ht="12.75">
      <c r="B44" s="5">
        <v>38245</v>
      </c>
      <c r="C44" s="6" t="s">
        <v>48</v>
      </c>
      <c r="D44" s="16"/>
      <c r="E44" s="16">
        <v>-14.8</v>
      </c>
      <c r="F44" s="16">
        <f t="shared" si="0"/>
        <v>455.25000000000017</v>
      </c>
    </row>
    <row r="45" spans="2:6" ht="12.75">
      <c r="B45" s="5">
        <v>38245</v>
      </c>
      <c r="C45" s="6" t="s">
        <v>49</v>
      </c>
      <c r="D45" s="16"/>
      <c r="E45" s="16">
        <v>-15.6</v>
      </c>
      <c r="F45" s="16">
        <f t="shared" si="0"/>
        <v>439.65000000000015</v>
      </c>
    </row>
    <row r="46" spans="2:6" ht="12.75">
      <c r="B46" s="5">
        <v>38245</v>
      </c>
      <c r="C46" s="6" t="s">
        <v>55</v>
      </c>
      <c r="D46" s="16"/>
      <c r="E46" s="16">
        <v>-7.49</v>
      </c>
      <c r="F46" s="16">
        <f t="shared" si="0"/>
        <v>432.16000000000014</v>
      </c>
    </row>
    <row r="47" spans="2:6" ht="12.75">
      <c r="B47" s="5"/>
      <c r="C47" s="36"/>
      <c r="D47" s="16"/>
      <c r="E47" s="16"/>
      <c r="F47" s="16">
        <f t="shared" si="0"/>
        <v>432.16000000000014</v>
      </c>
    </row>
    <row r="48" spans="2:6" ht="12.75">
      <c r="B48" s="5"/>
      <c r="C48" s="6" t="s">
        <v>50</v>
      </c>
      <c r="D48" s="16"/>
      <c r="E48" s="16"/>
      <c r="F48" s="16">
        <f t="shared" si="0"/>
        <v>432.16000000000014</v>
      </c>
    </row>
    <row r="49" spans="2:6" ht="12.75">
      <c r="B49" s="5">
        <v>38245</v>
      </c>
      <c r="C49" s="6" t="s">
        <v>51</v>
      </c>
      <c r="D49" s="16"/>
      <c r="E49" s="16">
        <v>-35.7</v>
      </c>
      <c r="F49" s="16">
        <f t="shared" si="0"/>
        <v>396.46000000000015</v>
      </c>
    </row>
    <row r="50" spans="2:6" ht="12.75">
      <c r="B50" s="5">
        <v>38245</v>
      </c>
      <c r="C50" s="6" t="s">
        <v>52</v>
      </c>
      <c r="D50" s="16"/>
      <c r="E50" s="16">
        <v>-21.6</v>
      </c>
      <c r="F50" s="16">
        <f t="shared" si="0"/>
        <v>374.8600000000001</v>
      </c>
    </row>
    <row r="51" spans="2:6" ht="12.75">
      <c r="B51" s="5">
        <v>38245</v>
      </c>
      <c r="C51" s="6" t="s">
        <v>53</v>
      </c>
      <c r="D51" s="16"/>
      <c r="E51" s="16">
        <v>-25.56</v>
      </c>
      <c r="F51" s="16">
        <f t="shared" si="0"/>
        <v>349.3000000000001</v>
      </c>
    </row>
    <row r="52" spans="2:6" ht="12.75">
      <c r="B52" s="5">
        <v>38245</v>
      </c>
      <c r="C52" s="6" t="s">
        <v>54</v>
      </c>
      <c r="D52" s="16"/>
      <c r="E52" s="16">
        <v>-11.62</v>
      </c>
      <c r="F52" s="16">
        <f t="shared" si="0"/>
        <v>337.6800000000001</v>
      </c>
    </row>
    <row r="53" spans="2:6" ht="12.75">
      <c r="B53" s="36"/>
      <c r="C53" s="6" t="s">
        <v>55</v>
      </c>
      <c r="D53" s="16"/>
      <c r="E53" s="16">
        <v>-11.49</v>
      </c>
      <c r="F53" s="16">
        <f t="shared" si="0"/>
        <v>326.1900000000001</v>
      </c>
    </row>
    <row r="54" spans="2:6" ht="12.75">
      <c r="B54" s="36"/>
      <c r="C54" s="36"/>
      <c r="D54" s="16"/>
      <c r="E54" s="16"/>
      <c r="F54" s="16">
        <f t="shared" si="0"/>
        <v>326.1900000000001</v>
      </c>
    </row>
    <row r="55" spans="2:6" ht="12.75">
      <c r="B55" s="36"/>
      <c r="C55" s="6" t="s">
        <v>44</v>
      </c>
      <c r="D55" s="16"/>
      <c r="E55" s="36"/>
      <c r="F55" s="16">
        <f t="shared" si="0"/>
        <v>326.1900000000001</v>
      </c>
    </row>
    <row r="56" spans="2:6" ht="12.75">
      <c r="B56" s="5">
        <v>38245</v>
      </c>
      <c r="C56" s="6" t="s">
        <v>56</v>
      </c>
      <c r="D56" s="16"/>
      <c r="E56" s="16">
        <v>-13.8</v>
      </c>
      <c r="F56" s="16">
        <f t="shared" si="0"/>
        <v>312.3900000000001</v>
      </c>
    </row>
    <row r="57" spans="2:6" ht="12.75">
      <c r="B57" s="5">
        <v>38245</v>
      </c>
      <c r="C57" s="6" t="s">
        <v>57</v>
      </c>
      <c r="D57" s="16"/>
      <c r="E57" s="16">
        <v>-14</v>
      </c>
      <c r="F57" s="16">
        <f t="shared" si="0"/>
        <v>298.3900000000001</v>
      </c>
    </row>
    <row r="58" spans="2:6" ht="12.75">
      <c r="B58" s="5">
        <v>38245</v>
      </c>
      <c r="C58" s="6" t="s">
        <v>58</v>
      </c>
      <c r="D58" s="16"/>
      <c r="E58" s="16">
        <v>-16.6</v>
      </c>
      <c r="F58" s="16">
        <f t="shared" si="0"/>
        <v>281.7900000000001</v>
      </c>
    </row>
    <row r="59" spans="2:6" ht="12.75">
      <c r="B59" s="5">
        <v>38245</v>
      </c>
      <c r="C59" s="6" t="s">
        <v>46</v>
      </c>
      <c r="D59" s="16"/>
      <c r="E59" s="16">
        <v>-38</v>
      </c>
      <c r="F59" s="16">
        <f t="shared" si="0"/>
        <v>243.79000000000008</v>
      </c>
    </row>
    <row r="60" spans="2:6" ht="12.75">
      <c r="B60" s="5">
        <v>38245</v>
      </c>
      <c r="C60" s="6" t="s">
        <v>59</v>
      </c>
      <c r="D60" s="16"/>
      <c r="E60" s="16">
        <v>-23.6</v>
      </c>
      <c r="F60" s="16">
        <f t="shared" si="0"/>
        <v>220.19000000000008</v>
      </c>
    </row>
    <row r="61" spans="2:6" ht="12.75">
      <c r="B61" s="5">
        <v>38245</v>
      </c>
      <c r="C61" s="6" t="s">
        <v>60</v>
      </c>
      <c r="D61" s="16"/>
      <c r="E61" s="16">
        <v>-11.6</v>
      </c>
      <c r="F61" s="16">
        <f t="shared" si="0"/>
        <v>208.5900000000001</v>
      </c>
    </row>
    <row r="62" spans="2:6" ht="12.75">
      <c r="B62" s="5">
        <v>38245</v>
      </c>
      <c r="C62" s="6" t="s">
        <v>61</v>
      </c>
      <c r="D62" s="16"/>
      <c r="E62" s="16">
        <v>-26.8</v>
      </c>
      <c r="F62" s="16">
        <f t="shared" si="0"/>
        <v>181.79000000000008</v>
      </c>
    </row>
    <row r="63" spans="2:6" ht="12.75">
      <c r="B63" s="5">
        <v>38245</v>
      </c>
      <c r="C63" s="6" t="s">
        <v>62</v>
      </c>
      <c r="D63" s="16"/>
      <c r="E63" s="16">
        <v>-28.4</v>
      </c>
      <c r="F63" s="16">
        <f t="shared" si="0"/>
        <v>153.39000000000007</v>
      </c>
    </row>
    <row r="64" spans="2:6" ht="12.75">
      <c r="B64" s="5">
        <v>38245</v>
      </c>
      <c r="C64" s="6" t="s">
        <v>63</v>
      </c>
      <c r="D64" s="16"/>
      <c r="E64" s="16">
        <v>-78.4</v>
      </c>
      <c r="F64" s="16">
        <f t="shared" si="0"/>
        <v>74.99000000000007</v>
      </c>
    </row>
    <row r="65" spans="2:6" ht="12.75">
      <c r="B65" s="5">
        <v>38245</v>
      </c>
      <c r="C65" s="6" t="s">
        <v>64</v>
      </c>
      <c r="D65" s="16"/>
      <c r="E65" s="16">
        <v>-63.2</v>
      </c>
      <c r="F65" s="16">
        <f t="shared" si="0"/>
        <v>11.790000000000063</v>
      </c>
    </row>
    <row r="66" spans="2:6" ht="12.75">
      <c r="B66" s="5">
        <v>38245</v>
      </c>
      <c r="C66" s="6" t="s">
        <v>55</v>
      </c>
      <c r="D66" s="16"/>
      <c r="E66" s="16">
        <v>-12.49</v>
      </c>
      <c r="F66" s="16">
        <f t="shared" si="0"/>
        <v>-0.6999999999999371</v>
      </c>
    </row>
    <row r="67" spans="2:6" ht="12.75">
      <c r="B67" s="36"/>
      <c r="C67" s="36"/>
      <c r="D67" s="16"/>
      <c r="E67" s="16"/>
      <c r="F67" s="16">
        <f t="shared" si="0"/>
        <v>-0.6999999999999371</v>
      </c>
    </row>
    <row r="68" spans="2:6" ht="12.75">
      <c r="B68" s="36"/>
      <c r="C68" s="6" t="s">
        <v>65</v>
      </c>
      <c r="D68" s="16"/>
      <c r="E68" s="16"/>
      <c r="F68" s="16">
        <f t="shared" si="0"/>
        <v>-0.6999999999999371</v>
      </c>
    </row>
    <row r="69" spans="2:6" ht="12.75">
      <c r="B69" s="5">
        <v>38247</v>
      </c>
      <c r="C69" s="5" t="s">
        <v>66</v>
      </c>
      <c r="D69" s="16"/>
      <c r="E69" s="16">
        <v>-26.6</v>
      </c>
      <c r="F69" s="16">
        <f t="shared" si="0"/>
        <v>-27.29999999999994</v>
      </c>
    </row>
    <row r="70" spans="2:6" ht="12.75">
      <c r="B70" s="5">
        <v>38247</v>
      </c>
      <c r="C70" s="5" t="s">
        <v>67</v>
      </c>
      <c r="D70" s="16"/>
      <c r="E70" s="16">
        <v>-7.73</v>
      </c>
      <c r="F70" s="16">
        <f>F69+D70+E70</f>
        <v>-35.029999999999944</v>
      </c>
    </row>
    <row r="71" spans="2:6" ht="12.75">
      <c r="B71" s="5">
        <v>38247</v>
      </c>
      <c r="C71" s="5" t="s">
        <v>68</v>
      </c>
      <c r="D71" s="16"/>
      <c r="E71" s="16">
        <v>-2.4</v>
      </c>
      <c r="F71" s="16">
        <f>F70+D71+E71</f>
        <v>-37.42999999999994</v>
      </c>
    </row>
    <row r="72" spans="2:6" ht="12.75">
      <c r="B72" s="5"/>
      <c r="C72" s="5"/>
      <c r="D72" s="16"/>
      <c r="E72" s="16"/>
      <c r="F72" s="16"/>
    </row>
    <row r="73" spans="2:6" ht="12.75">
      <c r="B73" s="5">
        <v>38280</v>
      </c>
      <c r="C73" s="6" t="s">
        <v>72</v>
      </c>
      <c r="D73" s="16">
        <v>100</v>
      </c>
      <c r="E73" s="16"/>
      <c r="F73" s="16">
        <f>F71+D73+E73</f>
        <v>62.57000000000006</v>
      </c>
    </row>
    <row r="74" spans="2:6" ht="12.75">
      <c r="B74" s="5"/>
      <c r="C74" s="6"/>
      <c r="D74" s="16"/>
      <c r="E74" s="16"/>
      <c r="F74" s="16"/>
    </row>
    <row r="75" spans="2:6" ht="13.5" thickBot="1">
      <c r="B75" s="34">
        <v>38292</v>
      </c>
      <c r="C75" s="34" t="s">
        <v>69</v>
      </c>
      <c r="D75" s="34"/>
      <c r="E75" s="35">
        <v>-36.59</v>
      </c>
      <c r="F75" s="35">
        <f>F73+D75+E75</f>
        <v>25.980000000000054</v>
      </c>
    </row>
    <row r="76" spans="2:6" ht="14.25" thickBot="1" thickTop="1">
      <c r="B76" s="24" t="s">
        <v>70</v>
      </c>
      <c r="C76" s="17"/>
      <c r="D76" s="25">
        <f>SUM(D5:D75)</f>
        <v>957.31</v>
      </c>
      <c r="E76" s="25">
        <f>SUM(E4:E75)</f>
        <v>-931.33</v>
      </c>
      <c r="F76" s="25">
        <f>F75</f>
        <v>25.980000000000054</v>
      </c>
    </row>
    <row r="77" ht="13.5" thickTop="1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</sheetData>
  <mergeCells count="1">
    <mergeCell ref="B2:F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B4" sqref="B4:F14"/>
    </sheetView>
  </sheetViews>
  <sheetFormatPr defaultColWidth="9.140625" defaultRowHeight="12.75"/>
  <cols>
    <col min="1" max="1" width="2.421875" style="0" customWidth="1"/>
    <col min="2" max="2" width="8.421875" style="0" bestFit="1" customWidth="1"/>
    <col min="3" max="3" width="46.00390625" style="0" bestFit="1" customWidth="1"/>
    <col min="4" max="4" width="7.140625" style="0" bestFit="1" customWidth="1"/>
    <col min="5" max="5" width="11.7109375" style="0" bestFit="1" customWidth="1"/>
    <col min="6" max="6" width="11.8515625" style="0" bestFit="1" customWidth="1"/>
  </cols>
  <sheetData>
    <row r="1" ht="13.5" thickBot="1"/>
    <row r="2" spans="2:6" ht="35.25" customHeight="1" thickBot="1" thickTop="1">
      <c r="B2" s="40" t="s">
        <v>73</v>
      </c>
      <c r="C2" s="41"/>
      <c r="D2" s="41"/>
      <c r="E2" s="41"/>
      <c r="F2" s="42"/>
    </row>
    <row r="3" spans="2:6" ht="29.25" customHeight="1" thickBot="1" thickTop="1">
      <c r="B3" s="23" t="s">
        <v>18</v>
      </c>
      <c r="C3" s="23" t="s">
        <v>4</v>
      </c>
      <c r="D3" s="3" t="s">
        <v>1</v>
      </c>
      <c r="E3" s="4" t="s">
        <v>2</v>
      </c>
      <c r="F3" s="26" t="s">
        <v>14</v>
      </c>
    </row>
    <row r="4" spans="2:6" ht="13.5" thickTop="1">
      <c r="B4" s="32"/>
      <c r="C4" s="32"/>
      <c r="D4" s="32"/>
      <c r="E4" s="32"/>
      <c r="F4" s="33"/>
    </row>
    <row r="5" spans="2:6" ht="12.75">
      <c r="B5" s="5">
        <v>38085</v>
      </c>
      <c r="C5" s="6" t="s">
        <v>12</v>
      </c>
      <c r="D5" s="18">
        <v>743</v>
      </c>
      <c r="E5" s="16"/>
      <c r="F5" s="16">
        <f>F4+D5+E5</f>
        <v>743</v>
      </c>
    </row>
    <row r="6" spans="2:6" ht="12.75">
      <c r="B6" s="36"/>
      <c r="C6" s="36"/>
      <c r="D6" s="16"/>
      <c r="E6" s="16"/>
      <c r="F6" s="16">
        <f aca="true" t="shared" si="0" ref="F6:F14">F5+D6+E6</f>
        <v>743</v>
      </c>
    </row>
    <row r="7" spans="2:6" ht="12.75">
      <c r="B7" s="36"/>
      <c r="C7" s="6"/>
      <c r="D7" s="16"/>
      <c r="E7" s="16"/>
      <c r="F7" s="16">
        <f t="shared" si="0"/>
        <v>743</v>
      </c>
    </row>
    <row r="8" spans="2:6" ht="12.75">
      <c r="B8" s="5"/>
      <c r="C8" s="5"/>
      <c r="D8" s="16"/>
      <c r="E8" s="16"/>
      <c r="F8" s="16">
        <f t="shared" si="0"/>
        <v>743</v>
      </c>
    </row>
    <row r="9" spans="2:6" ht="12.75">
      <c r="B9" s="5"/>
      <c r="C9" s="5"/>
      <c r="D9" s="16"/>
      <c r="E9" s="16"/>
      <c r="F9" s="16">
        <f t="shared" si="0"/>
        <v>743</v>
      </c>
    </row>
    <row r="10" spans="2:6" ht="12.75">
      <c r="B10" s="5"/>
      <c r="C10" s="5"/>
      <c r="D10" s="16"/>
      <c r="E10" s="16"/>
      <c r="F10" s="16">
        <f t="shared" si="0"/>
        <v>743</v>
      </c>
    </row>
    <row r="11" spans="2:6" ht="12.75">
      <c r="B11" s="5"/>
      <c r="C11" s="5"/>
      <c r="D11" s="16"/>
      <c r="E11" s="16"/>
      <c r="F11" s="16">
        <f t="shared" si="0"/>
        <v>743</v>
      </c>
    </row>
    <row r="12" spans="2:6" ht="12.75">
      <c r="B12" s="5"/>
      <c r="C12" s="6"/>
      <c r="D12" s="16"/>
      <c r="E12" s="16"/>
      <c r="F12" s="16">
        <f t="shared" si="0"/>
        <v>743</v>
      </c>
    </row>
    <row r="13" spans="2:6" ht="12.75">
      <c r="B13" s="5"/>
      <c r="C13" s="6"/>
      <c r="D13" s="16"/>
      <c r="E13" s="16"/>
      <c r="F13" s="16">
        <f t="shared" si="0"/>
        <v>743</v>
      </c>
    </row>
    <row r="14" spans="2:6" ht="13.5" thickBot="1">
      <c r="B14" s="34"/>
      <c r="C14" s="34"/>
      <c r="D14" s="34"/>
      <c r="E14" s="35"/>
      <c r="F14" s="35">
        <f t="shared" si="0"/>
        <v>743</v>
      </c>
    </row>
    <row r="15" spans="2:6" ht="14.25" thickBot="1" thickTop="1">
      <c r="B15" s="24" t="s">
        <v>70</v>
      </c>
      <c r="C15" s="17"/>
      <c r="D15" s="25">
        <f>SUM(D5:D14)</f>
        <v>743</v>
      </c>
      <c r="E15" s="25">
        <f>SUM(E4:E14)</f>
        <v>0</v>
      </c>
      <c r="F15" s="25">
        <f>F14</f>
        <v>743</v>
      </c>
    </row>
    <row r="16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1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2.421875" style="0" customWidth="1"/>
    <col min="2" max="2" width="8.140625" style="0" bestFit="1" customWidth="1"/>
    <col min="3" max="3" width="46.00390625" style="0" bestFit="1" customWidth="1"/>
    <col min="4" max="4" width="8.00390625" style="0" customWidth="1"/>
    <col min="5" max="5" width="11.7109375" style="0" bestFit="1" customWidth="1"/>
    <col min="6" max="6" width="12.8515625" style="0" customWidth="1"/>
  </cols>
  <sheetData>
    <row r="1" ht="13.5" thickBot="1"/>
    <row r="2" spans="2:6" ht="19.5" thickBot="1" thickTop="1">
      <c r="B2" s="40" t="s">
        <v>77</v>
      </c>
      <c r="C2" s="41"/>
      <c r="D2" s="41"/>
      <c r="E2" s="41"/>
      <c r="F2" s="42"/>
    </row>
    <row r="3" spans="2:6" ht="27" thickBot="1" thickTop="1">
      <c r="B3" s="23" t="s">
        <v>18</v>
      </c>
      <c r="C3" s="23" t="s">
        <v>4</v>
      </c>
      <c r="D3" s="3" t="s">
        <v>1</v>
      </c>
      <c r="E3" s="4" t="s">
        <v>2</v>
      </c>
      <c r="F3" s="26" t="s">
        <v>14</v>
      </c>
    </row>
    <row r="4" spans="2:6" ht="13.5" thickTop="1">
      <c r="B4" s="32"/>
      <c r="C4" s="32"/>
      <c r="D4" s="32"/>
      <c r="E4" s="32"/>
      <c r="F4" s="33"/>
    </row>
    <row r="5" spans="2:6" ht="12.75">
      <c r="B5" s="5">
        <v>38042</v>
      </c>
      <c r="C5" s="6" t="s">
        <v>76</v>
      </c>
      <c r="D5" s="18">
        <v>370.72</v>
      </c>
      <c r="E5" s="13"/>
      <c r="F5" s="16">
        <f aca="true" t="shared" si="0" ref="F5:F10">F4+D5+E5</f>
        <v>370.72</v>
      </c>
    </row>
    <row r="6" spans="2:6" ht="12.75">
      <c r="B6" s="5"/>
      <c r="C6" s="6"/>
      <c r="D6" s="18"/>
      <c r="E6" s="13"/>
      <c r="F6" s="16">
        <f t="shared" si="0"/>
        <v>370.72</v>
      </c>
    </row>
    <row r="7" spans="2:6" ht="12.75">
      <c r="B7" s="5">
        <v>38042</v>
      </c>
      <c r="C7" s="6" t="s">
        <v>78</v>
      </c>
      <c r="D7" s="16"/>
      <c r="E7" s="16">
        <v>-141.17</v>
      </c>
      <c r="F7" s="16">
        <f t="shared" si="0"/>
        <v>229.55000000000004</v>
      </c>
    </row>
    <row r="8" spans="2:6" ht="12.75">
      <c r="B8" s="5">
        <v>38042</v>
      </c>
      <c r="C8" s="6" t="s">
        <v>79</v>
      </c>
      <c r="D8" s="16"/>
      <c r="E8" s="16">
        <v>-34.55</v>
      </c>
      <c r="F8" s="16">
        <f t="shared" si="0"/>
        <v>195.00000000000006</v>
      </c>
    </row>
    <row r="9" spans="2:6" ht="12.75">
      <c r="B9" s="5">
        <v>38042</v>
      </c>
      <c r="C9" s="6" t="s">
        <v>80</v>
      </c>
      <c r="D9" s="16"/>
      <c r="E9" s="16">
        <v>-195</v>
      </c>
      <c r="F9" s="16">
        <f t="shared" si="0"/>
        <v>0</v>
      </c>
    </row>
    <row r="10" spans="2:6" ht="13.5" thickBot="1">
      <c r="B10" s="34"/>
      <c r="C10" s="34"/>
      <c r="D10" s="35"/>
      <c r="E10" s="35"/>
      <c r="F10" s="35">
        <f t="shared" si="0"/>
        <v>0</v>
      </c>
    </row>
    <row r="11" spans="2:6" ht="14.25" thickBot="1" thickTop="1">
      <c r="B11" s="24" t="s">
        <v>70</v>
      </c>
      <c r="C11" s="17"/>
      <c r="D11" s="25">
        <f>SUM(D5:D10)</f>
        <v>370.72</v>
      </c>
      <c r="E11" s="25">
        <f>SUM(E4:E10)</f>
        <v>-370.71999999999997</v>
      </c>
      <c r="F11" s="31">
        <f>F10</f>
        <v>0</v>
      </c>
    </row>
    <row r="12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F36" sqref="F36"/>
    </sheetView>
  </sheetViews>
  <sheetFormatPr defaultColWidth="9.140625" defaultRowHeight="12.75"/>
  <cols>
    <col min="1" max="1" width="2.8515625" style="0" customWidth="1"/>
    <col min="2" max="2" width="8.421875" style="0" bestFit="1" customWidth="1"/>
    <col min="3" max="3" width="38.00390625" style="0" bestFit="1" customWidth="1"/>
    <col min="4" max="4" width="8.421875" style="0" bestFit="1" customWidth="1"/>
    <col min="5" max="5" width="11.7109375" style="0" bestFit="1" customWidth="1"/>
    <col min="6" max="6" width="12.28125" style="0" customWidth="1"/>
  </cols>
  <sheetData>
    <row r="1" ht="13.5" thickBot="1"/>
    <row r="2" spans="2:6" ht="19.5" thickBot="1" thickTop="1">
      <c r="B2" s="40" t="s">
        <v>74</v>
      </c>
      <c r="C2" s="41"/>
      <c r="D2" s="41"/>
      <c r="E2" s="41"/>
      <c r="F2" s="42"/>
    </row>
    <row r="3" spans="2:6" ht="27" thickBot="1" thickTop="1">
      <c r="B3" s="29" t="s">
        <v>18</v>
      </c>
      <c r="C3" s="29" t="s">
        <v>4</v>
      </c>
      <c r="D3" s="3" t="s">
        <v>1</v>
      </c>
      <c r="E3" s="4" t="s">
        <v>2</v>
      </c>
      <c r="F3" s="30" t="s">
        <v>14</v>
      </c>
    </row>
    <row r="4" spans="2:6" ht="13.5" thickTop="1">
      <c r="B4" s="32"/>
      <c r="C4" s="32"/>
      <c r="D4" s="32"/>
      <c r="E4" s="32"/>
      <c r="F4" s="33"/>
    </row>
    <row r="5" spans="2:6" ht="12.75">
      <c r="B5" s="5">
        <v>38050</v>
      </c>
      <c r="C5" s="6" t="s">
        <v>9</v>
      </c>
      <c r="D5" s="16">
        <v>400</v>
      </c>
      <c r="E5" s="36"/>
      <c r="F5" s="16">
        <f>F4+D5+E5</f>
        <v>400</v>
      </c>
    </row>
    <row r="6" spans="2:6" ht="12.75">
      <c r="B6" s="36"/>
      <c r="C6" s="6"/>
      <c r="D6" s="16"/>
      <c r="E6" s="16"/>
      <c r="F6" s="16">
        <f aca="true" t="shared" si="0" ref="F6:F13">F5+D6+E6</f>
        <v>400</v>
      </c>
    </row>
    <row r="7" spans="2:6" ht="12.75">
      <c r="B7" s="5"/>
      <c r="C7" s="6"/>
      <c r="D7" s="16"/>
      <c r="E7" s="36"/>
      <c r="F7" s="16">
        <f t="shared" si="0"/>
        <v>400</v>
      </c>
    </row>
    <row r="8" spans="2:6" ht="12.75">
      <c r="B8" s="5">
        <v>38077</v>
      </c>
      <c r="C8" s="6" t="s">
        <v>9</v>
      </c>
      <c r="D8" s="16">
        <v>200</v>
      </c>
      <c r="E8" s="36"/>
      <c r="F8" s="16">
        <f t="shared" si="0"/>
        <v>600</v>
      </c>
    </row>
    <row r="9" spans="2:6" ht="12.75">
      <c r="B9" s="5"/>
      <c r="C9" s="6"/>
      <c r="D9" s="16"/>
      <c r="E9" s="36"/>
      <c r="F9" s="16">
        <f t="shared" si="0"/>
        <v>600</v>
      </c>
    </row>
    <row r="10" spans="2:6" ht="12.75">
      <c r="B10" s="5"/>
      <c r="C10" s="6"/>
      <c r="D10" s="16"/>
      <c r="E10" s="36"/>
      <c r="F10" s="16">
        <f t="shared" si="0"/>
        <v>600</v>
      </c>
    </row>
    <row r="11" spans="2:6" ht="12.75">
      <c r="B11" s="5">
        <v>38225</v>
      </c>
      <c r="C11" s="6" t="s">
        <v>75</v>
      </c>
      <c r="D11" s="18">
        <v>92</v>
      </c>
      <c r="E11" s="16"/>
      <c r="F11" s="16">
        <f t="shared" si="0"/>
        <v>692</v>
      </c>
    </row>
    <row r="12" spans="2:6" ht="12.75">
      <c r="B12" s="5"/>
      <c r="C12" s="6"/>
      <c r="D12" s="16"/>
      <c r="E12" s="16"/>
      <c r="F12" s="16">
        <f t="shared" si="0"/>
        <v>692</v>
      </c>
    </row>
    <row r="13" spans="2:6" ht="13.5" thickBot="1">
      <c r="B13" s="34"/>
      <c r="C13" s="34"/>
      <c r="D13" s="34"/>
      <c r="E13" s="35"/>
      <c r="F13" s="35">
        <f t="shared" si="0"/>
        <v>692</v>
      </c>
    </row>
    <row r="14" spans="2:6" ht="14.25" thickBot="1" thickTop="1">
      <c r="B14" s="24" t="s">
        <v>70</v>
      </c>
      <c r="C14" s="17"/>
      <c r="D14" s="25">
        <f>SUM(D5:D13)</f>
        <v>692</v>
      </c>
      <c r="E14" s="25">
        <f>SUM(E4:E13)</f>
        <v>0</v>
      </c>
      <c r="F14" s="25">
        <f>F13</f>
        <v>692</v>
      </c>
    </row>
    <row r="15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McRitchie</dc:creator>
  <cp:keywords/>
  <dc:description/>
  <cp:lastModifiedBy>HP Authorized Customer</cp:lastModifiedBy>
  <dcterms:created xsi:type="dcterms:W3CDTF">2003-09-20T01:06:36Z</dcterms:created>
  <dcterms:modified xsi:type="dcterms:W3CDTF">2004-11-07T06:48:05Z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-1525305305</vt:i4>
  </property>
  <property fmtid="{D5CDD505-2E9C-101B-9397-08002B2CF9AE}" pid="3" name="_EmailSubject">
    <vt:lpwstr>LH Accounting 04-02-14.xls</vt:lpwstr>
  </property>
  <property fmtid="{D5CDD505-2E9C-101B-9397-08002B2CF9AE}" pid="4" name="_AuthorEmail">
    <vt:lpwstr>DMcRitchie@gov.mb.ca</vt:lpwstr>
  </property>
  <property fmtid="{D5CDD505-2E9C-101B-9397-08002B2CF9AE}" pid="5" name="_AuthorEmailDisplayName">
    <vt:lpwstr>McRitchie, Don (TGS)</vt:lpwstr>
  </property>
  <property fmtid="{D5CDD505-2E9C-101B-9397-08002B2CF9AE}" pid="6" name="_ReviewingToolsShownOnce">
    <vt:lpwstr/>
  </property>
</Properties>
</file>